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36\1 výzva\"/>
    </mc:Choice>
  </mc:AlternateContent>
  <xr:revisionPtr revIDLastSave="0" documentId="13_ncr:1_{0C3DD2A0-AEF7-46C7-86BE-165D112B79C4}" xr6:coauthVersionLast="47" xr6:coauthVersionMax="47" xr10:uidLastSave="{00000000-0000-0000-0000-000000000000}"/>
  <bookViews>
    <workbookView xWindow="780" yWindow="780" windowWidth="25590" windowHeight="15885" xr2:uid="{00000000-000D-0000-FFFF-FFFF00000000}"/>
  </bookViews>
  <sheets>
    <sheet name="KP" sheetId="1" r:id="rId1"/>
  </sheets>
  <definedNames>
    <definedName name="_xlnm._FilterDatabase" localSheetId="0" hidden="1">KP!$A$6:$T$34</definedName>
    <definedName name="_xlnm.Print_Area" localSheetId="0">KP!$B$1:$T$37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7" i="1" l="1"/>
  <c r="K28" i="1"/>
  <c r="K30" i="1"/>
  <c r="J31" i="1"/>
  <c r="G27" i="1"/>
  <c r="G28" i="1"/>
  <c r="G29" i="1"/>
  <c r="G30" i="1"/>
  <c r="G31" i="1"/>
  <c r="G32" i="1"/>
  <c r="G33" i="1"/>
  <c r="G34" i="1"/>
  <c r="K27" i="1"/>
  <c r="J28" i="1"/>
  <c r="J29" i="1"/>
  <c r="K29" i="1"/>
  <c r="J30" i="1"/>
  <c r="K31" i="1"/>
  <c r="J32" i="1"/>
  <c r="K32" i="1"/>
  <c r="J33" i="1"/>
  <c r="K33" i="1"/>
  <c r="J34" i="1"/>
  <c r="K34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37" i="1" l="1"/>
  <c r="H37" i="1"/>
</calcChain>
</file>

<file path=xl/sharedStrings.xml><?xml version="1.0" encoding="utf-8"?>
<sst xmlns="http://schemas.openxmlformats.org/spreadsheetml/2006/main" count="129" uniqueCount="92">
  <si>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</si>
  <si>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</si>
  <si>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</si>
  <si>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</si>
  <si>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</si>
  <si>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</si>
  <si>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</si>
  <si>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</si>
  <si>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</si>
  <si>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</si>
  <si>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</si>
  <si>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</si>
  <si>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</si>
  <si>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</si>
  <si>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</si>
  <si>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</si>
  <si>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</si>
  <si>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</si>
  <si>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</si>
  <si>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</si>
  <si>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</si>
  <si>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</si>
  <si>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</si>
  <si>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</si>
  <si>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</si>
  <si>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</si>
  <si>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</si>
  <si>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</si>
  <si>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036 - 2025</t>
  </si>
  <si>
    <t xml:space="preserve">Papír kancelářský A4 kvalita "A" </t>
  </si>
  <si>
    <t>bal</t>
  </si>
  <si>
    <t>Lepicí páska 48-50mm x 66m transparentní</t>
  </si>
  <si>
    <t>ks</t>
  </si>
  <si>
    <t>Kvalitní lepicí páska průhledná.</t>
  </si>
  <si>
    <t>Tužka HB 2 s pryží</t>
  </si>
  <si>
    <t>Klasická tužka s pryží, tvrdost HB.</t>
  </si>
  <si>
    <t>Zvýrazňovač 1-4 mm, sada 4ks</t>
  </si>
  <si>
    <t>sada</t>
  </si>
  <si>
    <t>Klínový hrot, šíře stopy 1-4 mm, ventilační uzávěr, vhodný i na faxový papír. 4 ks v balení.</t>
  </si>
  <si>
    <t>Čisticí utěrka mikrovlákno</t>
  </si>
  <si>
    <t>Utěrka z mikrovlákna k čištění  LCD, brýlí, čoček dalekohledů, displeje fotoaparátů.</t>
  </si>
  <si>
    <t>Propustka k lékaři</t>
  </si>
  <si>
    <t>1 balení/100 listů.</t>
  </si>
  <si>
    <t xml:space="preserve">Rozešívačka </t>
  </si>
  <si>
    <t>Odstranění sešívacích drátků, kovové provedení + plast.</t>
  </si>
  <si>
    <t>Sešívačka min.20listů</t>
  </si>
  <si>
    <t>Sešití min. 20 listů, spojovače 24/6, celokovová nebo kovová + pevný plast.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</si>
  <si>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</si>
  <si>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</si>
  <si>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 xml:space="preserve">Lupa čtecí </t>
  </si>
  <si>
    <t>Zvětšení min. 7x, skleněná čočka.</t>
  </si>
  <si>
    <t>Nůžky celokovové - 20 cm</t>
  </si>
  <si>
    <t>Celokovové provedení, čepele spojuje kovový šroub, řezné plochy speciálně upraveny pro snadný a precizní střih.</t>
  </si>
  <si>
    <t>Nůžky celokovové - 25 cm</t>
  </si>
  <si>
    <t>Podložka pod myš ergnomická</t>
  </si>
  <si>
    <t xml:space="preserve">Papír kancelářský A3 kvalita"B"  </t>
  </si>
  <si>
    <t>Rozlišovač papírový ("jazyk") - mix 5 barev</t>
  </si>
  <si>
    <t>Oddělování stránek v pořadačích všech typů, rozměr 10,5 x 24 cm, 100 ks /balení.</t>
  </si>
  <si>
    <t>Euroobal A4 - rozšířený</t>
  </si>
  <si>
    <t>Formát A4 rozšířený na 220 mm, typ otvírání „U“, rozměr 220 x 300 mm, kapacita až 70 listů, polypropylen, tloušťka min. 50 mic., balení min. 50 ks.</t>
  </si>
  <si>
    <t xml:space="preserve">Euroobal A4 - na katalogy </t>
  </si>
  <si>
    <t>Formát A4 s euroděrováním, kapacita až 1,5 cm dokumentů, polypropylen, tloušťka min. 180 mic.</t>
  </si>
  <si>
    <t>Blok A4 lepený / linkovaný /</t>
  </si>
  <si>
    <t xml:space="preserve">Min. 50 listů, lepená vazba. </t>
  </si>
  <si>
    <t xml:space="preserve">Lepící páska do stolních odvíječů - náplň 19mm </t>
  </si>
  <si>
    <t>Transparentní lepicí páska vhodná do stolních odvíječů, šíře 19 mm, návin min. 30 m.</t>
  </si>
  <si>
    <t xml:space="preserve">Spojovače 24/6  </t>
  </si>
  <si>
    <t>Vysoce kvalitní pozinkované spojovače, min. 1000 ks v balení.</t>
  </si>
  <si>
    <t>Motouz PP juta barevný umělý</t>
  </si>
  <si>
    <t>Min. 100 g, pro kancelář i domácnost.</t>
  </si>
  <si>
    <t>Nůžky kancelářské střední</t>
  </si>
  <si>
    <t>Vysoce kvalitní nůžky, nožnice vyrobené z tvrzené japonské oceli s nerezovou úpravou, ergonomické držení - měkký dotek, délka nůžek min. 21 cm.</t>
  </si>
  <si>
    <t>Pravítko 20cm</t>
  </si>
  <si>
    <t>Transparentní.</t>
  </si>
  <si>
    <t>Pravítko 30cm</t>
  </si>
  <si>
    <t>FDU - Olga Štětinová, 
 tel: 37763 6801</t>
  </si>
  <si>
    <t>Univerzitní 28, 
301 00 Plzeň, 
Fakulta designu a umění Ladislava Sutnara, 
místnost LS 334</t>
  </si>
  <si>
    <t>EO - Václava Vlková, 
Tel.: 37763 1146</t>
  </si>
  <si>
    <t>Univerzitní 8,
301 00 Plzeň,
Rektorát - Ekonomický odbor,
místnost UR 221</t>
  </si>
  <si>
    <t>Samostatná faktura</t>
  </si>
  <si>
    <t>NE</t>
  </si>
  <si>
    <t>PS-P Pavlína Vavrejnová,
Tel.: 37763 1520</t>
  </si>
  <si>
    <t>Univerzitní 8, 
301 00 Plzeň,
Rektorát - Podatelna, 
místnost UR 107</t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</si>
  <si>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</si>
  <si>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Náplň do gelového pera  - </t>
    </r>
    <r>
      <rPr>
        <b/>
        <sz val="11"/>
        <rFont val="Calibri"/>
        <family val="2"/>
        <charset val="238"/>
      </rPr>
      <t>modrá</t>
    </r>
  </si>
  <si>
    <t>Náplň do kuličkového pera EASY INK 0,5 mm - modrá.</t>
  </si>
  <si>
    <t>Polstrovaná podložka pod myš s protiskluzovou základnou. Integrovaná gelová výplň a opěrka zápěstí. Rozměr: 22,5 x 2,48 x 25,5 cm.</t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</si>
  <si>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</si>
  <si>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Kartonový rozlišovač - 12 listů, se štítky 1-12</t>
  </si>
  <si>
    <t>Grafitová tužka</t>
  </si>
  <si>
    <t>Barevné rozlišovací okraje (oboustraně potištěné) vyztužené plastovou fólií pro delší životnost, zesílená multiperforace plastovým proužkem na titulní straně, 12 barevných dělicích listů se štítky 1-12 pro rychlou orientaci v obsahu, univerzální multiperforace (11 děr) pro založení do pákového ii kroužkového pořadače, pro formát A4, vyrobeno z pevného kartonu tloušťky 160 g/m2.</t>
  </si>
  <si>
    <t>Grafitové tužky nejvyšší jakosti, patentovaná GRIP zóna s malými masážními a protiskluzovými body, ergonomický tříhranný tvar, kvalitní měkké dřevo pro úspěšné ořezání, speciální SV technologie vkližování tuhy zamezuje lámání tuhy při pádu na zem, povrchové laky na vodní bázi v zájmu ochrany životního prostředí ,tvrdost 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</si>
</sst>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45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19" fillId="3" borderId="17" xfId="1" applyFont="1" applyFill="1" applyBorder="1" applyAlignment="1" applyProtection="1">
      <alignment horizontal="center" vertical="center" wrapText="1"/>
    </xf>
    <xf numFmtId="0" fontId="19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5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19" fillId="3" borderId="22" xfId="1" applyFont="1" applyFill="1" applyBorder="1" applyAlignment="1" applyProtection="1">
      <alignment horizontal="center" vertical="center" wrapText="1"/>
    </xf>
    <xf numFmtId="0" fontId="19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5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1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19" fillId="3" borderId="24" xfId="1" applyFont="1" applyFill="1" applyBorder="1" applyAlignment="1" applyProtection="1">
      <alignment horizontal="center" vertical="center" wrapText="1"/>
    </xf>
    <xf numFmtId="0" fontId="19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5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7" fillId="3" borderId="25" xfId="0" applyFon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1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19" fillId="3" borderId="16" xfId="1" applyFont="1" applyFill="1" applyBorder="1" applyAlignment="1" applyProtection="1">
      <alignment horizontal="center" vertical="center" wrapText="1"/>
    </xf>
    <xf numFmtId="0" fontId="19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5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9" fillId="3" borderId="10" xfId="1" applyFont="1" applyFill="1" applyBorder="1" applyAlignment="1" applyProtection="1">
      <alignment horizontal="center" vertical="center" wrapText="1"/>
    </xf>
    <xf numFmtId="0" fontId="19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5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4"/>
  <sheetViews>
    <sheetView tabSelected="1" zoomScale="59" zoomScaleNormal="59" workbookViewId="0">
      <selection activeCell="C22" sqref="C22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37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33.57031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97.5" customHeight="1" thickTop="1" x14ac:dyDescent="0.25">
      <c r="A7" s="32"/>
      <c r="B7" s="33">
        <v>1</v>
      </c>
      <c r="C7" s="34" t="s">
        <v>29</v>
      </c>
      <c r="D7" s="35">
        <v>20</v>
      </c>
      <c r="E7" s="36" t="s">
        <v>30</v>
      </c>
      <c r="F7" s="37" t="s">
        <v>83</v>
      </c>
      <c r="G7" s="38">
        <f t="shared" ref="G7:G21" si="0">D7*H7</f>
        <v>2600</v>
      </c>
      <c r="H7" s="39">
        <v>130</v>
      </c>
      <c r="I7" s="138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79</v>
      </c>
      <c r="M7" s="43" t="s">
        <v>80</v>
      </c>
      <c r="N7" s="44"/>
      <c r="O7" s="44"/>
      <c r="P7" s="42" t="s">
        <v>81</v>
      </c>
      <c r="Q7" s="42" t="s">
        <v>82</v>
      </c>
      <c r="R7" s="45" t="s">
        <v>27</v>
      </c>
      <c r="S7" s="44"/>
      <c r="T7" s="43" t="s">
        <v>12</v>
      </c>
    </row>
    <row r="8" spans="1:20" ht="21.75" customHeight="1" x14ac:dyDescent="0.25">
      <c r="A8" s="27"/>
      <c r="B8" s="46">
        <v>2</v>
      </c>
      <c r="C8" s="47" t="s">
        <v>31</v>
      </c>
      <c r="D8" s="48">
        <v>3</v>
      </c>
      <c r="E8" s="49" t="s">
        <v>32</v>
      </c>
      <c r="F8" s="50" t="s">
        <v>33</v>
      </c>
      <c r="G8" s="51">
        <f t="shared" si="0"/>
        <v>90</v>
      </c>
      <c r="H8" s="52">
        <v>30</v>
      </c>
      <c r="I8" s="139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21.75" customHeight="1" x14ac:dyDescent="0.25">
      <c r="A9" s="27"/>
      <c r="B9" s="46">
        <v>3</v>
      </c>
      <c r="C9" s="47" t="s">
        <v>34</v>
      </c>
      <c r="D9" s="48">
        <v>6</v>
      </c>
      <c r="E9" s="49" t="s">
        <v>32</v>
      </c>
      <c r="F9" s="50" t="s">
        <v>35</v>
      </c>
      <c r="G9" s="51">
        <f t="shared" si="0"/>
        <v>18</v>
      </c>
      <c r="H9" s="52">
        <v>3</v>
      </c>
      <c r="I9" s="139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56"/>
    </row>
    <row r="10" spans="1:20" ht="21.75" customHeight="1" x14ac:dyDescent="0.25">
      <c r="A10" s="27"/>
      <c r="B10" s="46">
        <v>4</v>
      </c>
      <c r="C10" s="47" t="s">
        <v>84</v>
      </c>
      <c r="D10" s="48">
        <v>5</v>
      </c>
      <c r="E10" s="49" t="s">
        <v>32</v>
      </c>
      <c r="F10" s="50" t="s">
        <v>85</v>
      </c>
      <c r="G10" s="51">
        <f t="shared" si="0"/>
        <v>65</v>
      </c>
      <c r="H10" s="52">
        <v>13</v>
      </c>
      <c r="I10" s="139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56"/>
    </row>
    <row r="11" spans="1:20" ht="21.75" customHeight="1" x14ac:dyDescent="0.25">
      <c r="A11" s="27"/>
      <c r="B11" s="46">
        <v>5</v>
      </c>
      <c r="C11" s="47" t="s">
        <v>36</v>
      </c>
      <c r="D11" s="48">
        <v>2</v>
      </c>
      <c r="E11" s="60" t="s">
        <v>37</v>
      </c>
      <c r="F11" s="61" t="s">
        <v>38</v>
      </c>
      <c r="G11" s="51">
        <f t="shared" si="0"/>
        <v>108</v>
      </c>
      <c r="H11" s="52">
        <v>54</v>
      </c>
      <c r="I11" s="139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56"/>
    </row>
    <row r="12" spans="1:20" ht="21.75" customHeight="1" x14ac:dyDescent="0.25">
      <c r="A12" s="27"/>
      <c r="B12" s="46">
        <v>6</v>
      </c>
      <c r="C12" s="47" t="s">
        <v>39</v>
      </c>
      <c r="D12" s="48">
        <v>2</v>
      </c>
      <c r="E12" s="49" t="s">
        <v>32</v>
      </c>
      <c r="F12" s="50" t="s">
        <v>40</v>
      </c>
      <c r="G12" s="51">
        <f t="shared" si="0"/>
        <v>70</v>
      </c>
      <c r="H12" s="52">
        <v>35</v>
      </c>
      <c r="I12" s="139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56"/>
    </row>
    <row r="13" spans="1:20" ht="21.75" customHeight="1" x14ac:dyDescent="0.25">
      <c r="A13" s="27"/>
      <c r="B13" s="46">
        <v>7</v>
      </c>
      <c r="C13" s="47" t="s">
        <v>41</v>
      </c>
      <c r="D13" s="48">
        <v>2</v>
      </c>
      <c r="E13" s="49" t="s">
        <v>30</v>
      </c>
      <c r="F13" s="50" t="s">
        <v>42</v>
      </c>
      <c r="G13" s="51">
        <f t="shared" si="0"/>
        <v>40</v>
      </c>
      <c r="H13" s="52">
        <v>20</v>
      </c>
      <c r="I13" s="139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56"/>
    </row>
    <row r="14" spans="1:20" ht="21.75" customHeight="1" x14ac:dyDescent="0.25">
      <c r="A14" s="27"/>
      <c r="B14" s="46">
        <v>8</v>
      </c>
      <c r="C14" s="47" t="s">
        <v>43</v>
      </c>
      <c r="D14" s="48">
        <v>4</v>
      </c>
      <c r="E14" s="49" t="s">
        <v>32</v>
      </c>
      <c r="F14" s="50" t="s">
        <v>44</v>
      </c>
      <c r="G14" s="51">
        <f t="shared" si="0"/>
        <v>64</v>
      </c>
      <c r="H14" s="52">
        <v>16</v>
      </c>
      <c r="I14" s="139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56"/>
    </row>
    <row r="15" spans="1:20" ht="21.75" customHeight="1" x14ac:dyDescent="0.25">
      <c r="A15" s="27"/>
      <c r="B15" s="46">
        <v>9</v>
      </c>
      <c r="C15" s="47" t="s">
        <v>45</v>
      </c>
      <c r="D15" s="48">
        <v>3</v>
      </c>
      <c r="E15" s="49" t="s">
        <v>32</v>
      </c>
      <c r="F15" s="50" t="s">
        <v>46</v>
      </c>
      <c r="G15" s="51">
        <f t="shared" si="0"/>
        <v>240</v>
      </c>
      <c r="H15" s="52">
        <v>80</v>
      </c>
      <c r="I15" s="139"/>
      <c r="J15" s="53">
        <f t="shared" si="1"/>
        <v>0</v>
      </c>
      <c r="K15" s="54" t="str">
        <f t="shared" si="2"/>
        <v xml:space="preserve"> </v>
      </c>
      <c r="L15" s="55"/>
      <c r="M15" s="56"/>
      <c r="N15" s="57"/>
      <c r="O15" s="57"/>
      <c r="P15" s="58"/>
      <c r="Q15" s="58"/>
      <c r="R15" s="59"/>
      <c r="S15" s="57"/>
      <c r="T15" s="56"/>
    </row>
    <row r="16" spans="1:20" ht="42.75" customHeight="1" x14ac:dyDescent="0.25">
      <c r="A16" s="27"/>
      <c r="B16" s="46">
        <v>10</v>
      </c>
      <c r="C16" s="47" t="s">
        <v>47</v>
      </c>
      <c r="D16" s="48">
        <v>4</v>
      </c>
      <c r="E16" s="49" t="s">
        <v>32</v>
      </c>
      <c r="F16" s="50" t="s">
        <v>48</v>
      </c>
      <c r="G16" s="51">
        <f t="shared" si="0"/>
        <v>180</v>
      </c>
      <c r="H16" s="52">
        <v>45</v>
      </c>
      <c r="I16" s="139"/>
      <c r="J16" s="53">
        <f t="shared" si="1"/>
        <v>0</v>
      </c>
      <c r="K16" s="54" t="str">
        <f t="shared" si="2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56"/>
    </row>
    <row r="17" spans="1:20" ht="21.75" customHeight="1" x14ac:dyDescent="0.25">
      <c r="A17" s="27"/>
      <c r="B17" s="46">
        <v>11</v>
      </c>
      <c r="C17" s="47" t="s">
        <v>49</v>
      </c>
      <c r="D17" s="48">
        <v>2</v>
      </c>
      <c r="E17" s="49" t="s">
        <v>32</v>
      </c>
      <c r="F17" s="50" t="s">
        <v>50</v>
      </c>
      <c r="G17" s="51">
        <f t="shared" si="0"/>
        <v>50</v>
      </c>
      <c r="H17" s="52">
        <v>25</v>
      </c>
      <c r="I17" s="139"/>
      <c r="J17" s="53">
        <f t="shared" si="1"/>
        <v>0</v>
      </c>
      <c r="K17" s="54" t="str">
        <f t="shared" si="2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56"/>
    </row>
    <row r="18" spans="1:20" ht="21" customHeight="1" x14ac:dyDescent="0.25">
      <c r="A18" s="27"/>
      <c r="B18" s="46">
        <v>12</v>
      </c>
      <c r="C18" s="47" t="s">
        <v>51</v>
      </c>
      <c r="D18" s="48">
        <v>1</v>
      </c>
      <c r="E18" s="49" t="s">
        <v>32</v>
      </c>
      <c r="F18" s="50" t="s">
        <v>52</v>
      </c>
      <c r="G18" s="51">
        <f t="shared" si="0"/>
        <v>135</v>
      </c>
      <c r="H18" s="52">
        <v>135</v>
      </c>
      <c r="I18" s="139"/>
      <c r="J18" s="53">
        <f t="shared" si="1"/>
        <v>0</v>
      </c>
      <c r="K18" s="54" t="str">
        <f t="shared" si="2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56"/>
    </row>
    <row r="19" spans="1:20" ht="21" customHeight="1" x14ac:dyDescent="0.25">
      <c r="A19" s="27"/>
      <c r="B19" s="46">
        <v>13</v>
      </c>
      <c r="C19" s="47" t="s">
        <v>53</v>
      </c>
      <c r="D19" s="48">
        <v>1</v>
      </c>
      <c r="E19" s="49" t="s">
        <v>32</v>
      </c>
      <c r="F19" s="50" t="s">
        <v>52</v>
      </c>
      <c r="G19" s="51">
        <f t="shared" si="0"/>
        <v>180</v>
      </c>
      <c r="H19" s="52">
        <v>180</v>
      </c>
      <c r="I19" s="139"/>
      <c r="J19" s="53">
        <f t="shared" si="1"/>
        <v>0</v>
      </c>
      <c r="K19" s="54" t="str">
        <f t="shared" si="2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56"/>
    </row>
    <row r="20" spans="1:20" ht="21" customHeight="1" thickBot="1" x14ac:dyDescent="0.3">
      <c r="A20" s="27"/>
      <c r="B20" s="62">
        <v>14</v>
      </c>
      <c r="C20" s="63" t="s">
        <v>54</v>
      </c>
      <c r="D20" s="64">
        <v>1</v>
      </c>
      <c r="E20" s="65" t="s">
        <v>32</v>
      </c>
      <c r="F20" s="66" t="s">
        <v>86</v>
      </c>
      <c r="G20" s="67">
        <f t="shared" si="0"/>
        <v>120</v>
      </c>
      <c r="H20" s="68">
        <v>120</v>
      </c>
      <c r="I20" s="140"/>
      <c r="J20" s="69">
        <f t="shared" si="1"/>
        <v>0</v>
      </c>
      <c r="K20" s="70" t="str">
        <f t="shared" si="2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56"/>
    </row>
    <row r="21" spans="1:20" ht="102.75" customHeight="1" x14ac:dyDescent="0.25">
      <c r="A21" s="27"/>
      <c r="B21" s="71">
        <v>15</v>
      </c>
      <c r="C21" s="72" t="s">
        <v>55</v>
      </c>
      <c r="D21" s="73">
        <v>5</v>
      </c>
      <c r="E21" s="74" t="s">
        <v>30</v>
      </c>
      <c r="F21" s="75" t="s">
        <v>87</v>
      </c>
      <c r="G21" s="76">
        <f t="shared" si="0"/>
        <v>1150</v>
      </c>
      <c r="H21" s="77">
        <v>230</v>
      </c>
      <c r="I21" s="141"/>
      <c r="J21" s="78">
        <f t="shared" si="1"/>
        <v>0</v>
      </c>
      <c r="K21" s="79" t="str">
        <f t="shared" si="2"/>
        <v xml:space="preserve"> </v>
      </c>
      <c r="L21" s="80" t="s">
        <v>79</v>
      </c>
      <c r="M21" s="80" t="s">
        <v>80</v>
      </c>
      <c r="N21" s="81"/>
      <c r="O21" s="81"/>
      <c r="P21" s="82" t="s">
        <v>75</v>
      </c>
      <c r="Q21" s="82" t="s">
        <v>76</v>
      </c>
      <c r="R21" s="83" t="s">
        <v>27</v>
      </c>
      <c r="S21" s="81"/>
      <c r="T21" s="84" t="s">
        <v>12</v>
      </c>
    </row>
    <row r="22" spans="1:20" ht="103.5" customHeight="1" thickBot="1" x14ac:dyDescent="0.3">
      <c r="A22" s="27"/>
      <c r="B22" s="85">
        <v>16</v>
      </c>
      <c r="C22" s="86" t="s">
        <v>29</v>
      </c>
      <c r="D22" s="87">
        <v>50</v>
      </c>
      <c r="E22" s="88" t="s">
        <v>30</v>
      </c>
      <c r="F22" s="89" t="s">
        <v>83</v>
      </c>
      <c r="G22" s="90">
        <f t="shared" ref="G22:G34" si="3">D22*H22</f>
        <v>6500</v>
      </c>
      <c r="H22" s="91">
        <v>130</v>
      </c>
      <c r="I22" s="142"/>
      <c r="J22" s="92">
        <f t="shared" ref="J22:J26" si="4">D22*I22</f>
        <v>0</v>
      </c>
      <c r="K22" s="93" t="str">
        <f t="shared" ref="K22:K26" si="5">IF(ISNUMBER(I22), IF(I22&gt;H22,"NEVYHOVUJE","VYHOVUJE")," ")</f>
        <v xml:space="preserve"> </v>
      </c>
      <c r="L22" s="94"/>
      <c r="M22" s="94"/>
      <c r="N22" s="95"/>
      <c r="O22" s="95"/>
      <c r="P22" s="96"/>
      <c r="Q22" s="96"/>
      <c r="R22" s="97"/>
      <c r="S22" s="95"/>
      <c r="T22" s="98"/>
    </row>
    <row r="23" spans="1:20" ht="21.75" customHeight="1" x14ac:dyDescent="0.25">
      <c r="A23" s="27"/>
      <c r="B23" s="99">
        <v>17</v>
      </c>
      <c r="C23" s="100" t="s">
        <v>56</v>
      </c>
      <c r="D23" s="101">
        <v>10</v>
      </c>
      <c r="E23" s="102" t="s">
        <v>30</v>
      </c>
      <c r="F23" s="103" t="s">
        <v>57</v>
      </c>
      <c r="G23" s="104">
        <f t="shared" si="3"/>
        <v>680</v>
      </c>
      <c r="H23" s="105">
        <v>68</v>
      </c>
      <c r="I23" s="143"/>
      <c r="J23" s="106">
        <f t="shared" si="4"/>
        <v>0</v>
      </c>
      <c r="K23" s="107" t="str">
        <f t="shared" si="5"/>
        <v xml:space="preserve"> </v>
      </c>
      <c r="L23" s="55" t="s">
        <v>79</v>
      </c>
      <c r="M23" s="55" t="s">
        <v>80</v>
      </c>
      <c r="N23" s="57"/>
      <c r="O23" s="57"/>
      <c r="P23" s="108" t="s">
        <v>77</v>
      </c>
      <c r="Q23" s="108" t="s">
        <v>78</v>
      </c>
      <c r="R23" s="59" t="s">
        <v>27</v>
      </c>
      <c r="S23" s="57"/>
      <c r="T23" s="56" t="s">
        <v>12</v>
      </c>
    </row>
    <row r="24" spans="1:20" ht="21.75" customHeight="1" x14ac:dyDescent="0.25">
      <c r="A24" s="27"/>
      <c r="B24" s="46">
        <v>18</v>
      </c>
      <c r="C24" s="47" t="s">
        <v>58</v>
      </c>
      <c r="D24" s="48">
        <v>2</v>
      </c>
      <c r="E24" s="49" t="s">
        <v>30</v>
      </c>
      <c r="F24" s="50" t="s">
        <v>59</v>
      </c>
      <c r="G24" s="51">
        <f t="shared" si="3"/>
        <v>160</v>
      </c>
      <c r="H24" s="52">
        <v>80</v>
      </c>
      <c r="I24" s="139"/>
      <c r="J24" s="53">
        <f t="shared" si="4"/>
        <v>0</v>
      </c>
      <c r="K24" s="54" t="str">
        <f t="shared" si="5"/>
        <v xml:space="preserve"> </v>
      </c>
      <c r="L24" s="55"/>
      <c r="M24" s="55"/>
      <c r="N24" s="57"/>
      <c r="O24" s="57"/>
      <c r="P24" s="108"/>
      <c r="Q24" s="108"/>
      <c r="R24" s="59"/>
      <c r="S24" s="57"/>
      <c r="T24" s="56"/>
    </row>
    <row r="25" spans="1:20" ht="21.75" customHeight="1" x14ac:dyDescent="0.25">
      <c r="A25" s="27"/>
      <c r="B25" s="46">
        <v>19</v>
      </c>
      <c r="C25" s="47" t="s">
        <v>60</v>
      </c>
      <c r="D25" s="48">
        <v>10</v>
      </c>
      <c r="E25" s="49" t="s">
        <v>32</v>
      </c>
      <c r="F25" s="50" t="s">
        <v>61</v>
      </c>
      <c r="G25" s="51">
        <f t="shared" si="3"/>
        <v>350</v>
      </c>
      <c r="H25" s="52">
        <v>35</v>
      </c>
      <c r="I25" s="139"/>
      <c r="J25" s="53">
        <f t="shared" si="4"/>
        <v>0</v>
      </c>
      <c r="K25" s="54" t="str">
        <f t="shared" si="5"/>
        <v xml:space="preserve"> </v>
      </c>
      <c r="L25" s="55"/>
      <c r="M25" s="55"/>
      <c r="N25" s="57"/>
      <c r="O25" s="57"/>
      <c r="P25" s="108"/>
      <c r="Q25" s="108"/>
      <c r="R25" s="59"/>
      <c r="S25" s="57"/>
      <c r="T25" s="56"/>
    </row>
    <row r="26" spans="1:20" ht="21.75" customHeight="1" x14ac:dyDescent="0.25">
      <c r="A26" s="27"/>
      <c r="B26" s="46">
        <v>20</v>
      </c>
      <c r="C26" s="47" t="s">
        <v>62</v>
      </c>
      <c r="D26" s="48">
        <v>5</v>
      </c>
      <c r="E26" s="49" t="s">
        <v>32</v>
      </c>
      <c r="F26" s="50" t="s">
        <v>63</v>
      </c>
      <c r="G26" s="51">
        <f t="shared" si="3"/>
        <v>145</v>
      </c>
      <c r="H26" s="52">
        <v>29</v>
      </c>
      <c r="I26" s="139"/>
      <c r="J26" s="53">
        <f t="shared" si="4"/>
        <v>0</v>
      </c>
      <c r="K26" s="54" t="str">
        <f t="shared" si="5"/>
        <v xml:space="preserve"> </v>
      </c>
      <c r="L26" s="55"/>
      <c r="M26" s="55"/>
      <c r="N26" s="57"/>
      <c r="O26" s="57"/>
      <c r="P26" s="108"/>
      <c r="Q26" s="108"/>
      <c r="R26" s="59"/>
      <c r="S26" s="57"/>
      <c r="T26" s="56"/>
    </row>
    <row r="27" spans="1:20" ht="21.75" customHeight="1" x14ac:dyDescent="0.25">
      <c r="A27" s="27"/>
      <c r="B27" s="46">
        <v>21</v>
      </c>
      <c r="C27" s="47" t="s">
        <v>64</v>
      </c>
      <c r="D27" s="48">
        <v>3</v>
      </c>
      <c r="E27" s="49" t="s">
        <v>32</v>
      </c>
      <c r="F27" s="50" t="s">
        <v>65</v>
      </c>
      <c r="G27" s="51">
        <f t="shared" si="3"/>
        <v>36</v>
      </c>
      <c r="H27" s="52">
        <v>12</v>
      </c>
      <c r="I27" s="139"/>
      <c r="J27" s="53">
        <f t="shared" ref="J27:J34" si="6">D27*I27</f>
        <v>0</v>
      </c>
      <c r="K27" s="54" t="str">
        <f t="shared" ref="K27:K34" si="7">IF(ISNUMBER(I27), IF(I27&gt;H27,"NEVYHOVUJE","VYHOVUJE")," ")</f>
        <v xml:space="preserve"> </v>
      </c>
      <c r="L27" s="55"/>
      <c r="M27" s="55"/>
      <c r="N27" s="57"/>
      <c r="O27" s="57"/>
      <c r="P27" s="108"/>
      <c r="Q27" s="108"/>
      <c r="R27" s="59"/>
      <c r="S27" s="57"/>
      <c r="T27" s="56"/>
    </row>
    <row r="28" spans="1:20" ht="21.75" customHeight="1" x14ac:dyDescent="0.25">
      <c r="A28" s="27"/>
      <c r="B28" s="46">
        <v>22</v>
      </c>
      <c r="C28" s="47" t="s">
        <v>66</v>
      </c>
      <c r="D28" s="48">
        <v>20</v>
      </c>
      <c r="E28" s="49" t="s">
        <v>30</v>
      </c>
      <c r="F28" s="50" t="s">
        <v>67</v>
      </c>
      <c r="G28" s="51">
        <f t="shared" si="3"/>
        <v>260</v>
      </c>
      <c r="H28" s="52">
        <v>13</v>
      </c>
      <c r="I28" s="139"/>
      <c r="J28" s="53">
        <f t="shared" si="6"/>
        <v>0</v>
      </c>
      <c r="K28" s="54" t="str">
        <f t="shared" si="7"/>
        <v xml:space="preserve"> </v>
      </c>
      <c r="L28" s="55"/>
      <c r="M28" s="55"/>
      <c r="N28" s="57"/>
      <c r="O28" s="57"/>
      <c r="P28" s="108"/>
      <c r="Q28" s="108"/>
      <c r="R28" s="59"/>
      <c r="S28" s="57"/>
      <c r="T28" s="56"/>
    </row>
    <row r="29" spans="1:20" ht="21.75" customHeight="1" x14ac:dyDescent="0.25">
      <c r="A29" s="27"/>
      <c r="B29" s="46">
        <v>23</v>
      </c>
      <c r="C29" s="47" t="s">
        <v>68</v>
      </c>
      <c r="D29" s="48">
        <v>10</v>
      </c>
      <c r="E29" s="49" t="s">
        <v>32</v>
      </c>
      <c r="F29" s="50" t="s">
        <v>69</v>
      </c>
      <c r="G29" s="51">
        <f t="shared" si="3"/>
        <v>330</v>
      </c>
      <c r="H29" s="52">
        <v>33</v>
      </c>
      <c r="I29" s="139"/>
      <c r="J29" s="53">
        <f t="shared" si="6"/>
        <v>0</v>
      </c>
      <c r="K29" s="54" t="str">
        <f t="shared" si="7"/>
        <v xml:space="preserve"> </v>
      </c>
      <c r="L29" s="55"/>
      <c r="M29" s="55"/>
      <c r="N29" s="57"/>
      <c r="O29" s="57"/>
      <c r="P29" s="108"/>
      <c r="Q29" s="108"/>
      <c r="R29" s="59"/>
      <c r="S29" s="57"/>
      <c r="T29" s="56"/>
    </row>
    <row r="30" spans="1:20" ht="21.75" customHeight="1" x14ac:dyDescent="0.25">
      <c r="A30" s="27"/>
      <c r="B30" s="46">
        <v>24</v>
      </c>
      <c r="C30" s="47" t="s">
        <v>70</v>
      </c>
      <c r="D30" s="48">
        <v>3</v>
      </c>
      <c r="E30" s="49" t="s">
        <v>32</v>
      </c>
      <c r="F30" s="50" t="s">
        <v>71</v>
      </c>
      <c r="G30" s="51">
        <f t="shared" si="3"/>
        <v>165</v>
      </c>
      <c r="H30" s="52">
        <v>55</v>
      </c>
      <c r="I30" s="139"/>
      <c r="J30" s="53">
        <f t="shared" si="6"/>
        <v>0</v>
      </c>
      <c r="K30" s="54" t="str">
        <f t="shared" si="7"/>
        <v xml:space="preserve"> </v>
      </c>
      <c r="L30" s="55"/>
      <c r="M30" s="55"/>
      <c r="N30" s="57"/>
      <c r="O30" s="57"/>
      <c r="P30" s="108"/>
      <c r="Q30" s="108"/>
      <c r="R30" s="59"/>
      <c r="S30" s="57"/>
      <c r="T30" s="56"/>
    </row>
    <row r="31" spans="1:20" ht="21.75" customHeight="1" x14ac:dyDescent="0.25">
      <c r="A31" s="27"/>
      <c r="B31" s="46">
        <v>25</v>
      </c>
      <c r="C31" s="47" t="s">
        <v>72</v>
      </c>
      <c r="D31" s="48">
        <v>3</v>
      </c>
      <c r="E31" s="49" t="s">
        <v>32</v>
      </c>
      <c r="F31" s="50" t="s">
        <v>73</v>
      </c>
      <c r="G31" s="51">
        <f t="shared" si="3"/>
        <v>27</v>
      </c>
      <c r="H31" s="52">
        <v>9</v>
      </c>
      <c r="I31" s="139"/>
      <c r="J31" s="53">
        <f t="shared" si="6"/>
        <v>0</v>
      </c>
      <c r="K31" s="54" t="str">
        <f t="shared" si="7"/>
        <v xml:space="preserve"> </v>
      </c>
      <c r="L31" s="55"/>
      <c r="M31" s="55"/>
      <c r="N31" s="57"/>
      <c r="O31" s="57"/>
      <c r="P31" s="108"/>
      <c r="Q31" s="108"/>
      <c r="R31" s="59"/>
      <c r="S31" s="57"/>
      <c r="T31" s="56"/>
    </row>
    <row r="32" spans="1:20" ht="21.75" customHeight="1" x14ac:dyDescent="0.25">
      <c r="A32" s="27"/>
      <c r="B32" s="46">
        <v>26</v>
      </c>
      <c r="C32" s="47" t="s">
        <v>74</v>
      </c>
      <c r="D32" s="48">
        <v>3</v>
      </c>
      <c r="E32" s="49" t="s">
        <v>32</v>
      </c>
      <c r="F32" s="50" t="s">
        <v>73</v>
      </c>
      <c r="G32" s="51">
        <f t="shared" si="3"/>
        <v>39</v>
      </c>
      <c r="H32" s="52">
        <v>13</v>
      </c>
      <c r="I32" s="139"/>
      <c r="J32" s="53">
        <f t="shared" si="6"/>
        <v>0</v>
      </c>
      <c r="K32" s="54" t="str">
        <f t="shared" si="7"/>
        <v xml:space="preserve"> </v>
      </c>
      <c r="L32" s="55"/>
      <c r="M32" s="55"/>
      <c r="N32" s="57"/>
      <c r="O32" s="57"/>
      <c r="P32" s="108"/>
      <c r="Q32" s="108"/>
      <c r="R32" s="59"/>
      <c r="S32" s="57"/>
      <c r="T32" s="56"/>
    </row>
    <row r="33" spans="1:20" ht="61.5" customHeight="1" x14ac:dyDescent="0.25">
      <c r="A33" s="27"/>
      <c r="B33" s="46">
        <v>27</v>
      </c>
      <c r="C33" s="47" t="s">
        <v>88</v>
      </c>
      <c r="D33" s="48">
        <v>10</v>
      </c>
      <c r="E33" s="49" t="s">
        <v>32</v>
      </c>
      <c r="F33" s="50" t="s">
        <v>90</v>
      </c>
      <c r="G33" s="51">
        <f t="shared" si="3"/>
        <v>850</v>
      </c>
      <c r="H33" s="52">
        <v>85</v>
      </c>
      <c r="I33" s="139"/>
      <c r="J33" s="53">
        <f t="shared" si="6"/>
        <v>0</v>
      </c>
      <c r="K33" s="54" t="str">
        <f t="shared" si="7"/>
        <v xml:space="preserve"> </v>
      </c>
      <c r="L33" s="55"/>
      <c r="M33" s="55"/>
      <c r="N33" s="57"/>
      <c r="O33" s="57"/>
      <c r="P33" s="108"/>
      <c r="Q33" s="108"/>
      <c r="R33" s="59"/>
      <c r="S33" s="57"/>
      <c r="T33" s="56"/>
    </row>
    <row r="34" spans="1:20" ht="61.5" customHeight="1" thickBot="1" x14ac:dyDescent="0.3">
      <c r="A34" s="27"/>
      <c r="B34" s="109">
        <v>28</v>
      </c>
      <c r="C34" s="110" t="s">
        <v>89</v>
      </c>
      <c r="D34" s="111">
        <v>10</v>
      </c>
      <c r="E34" s="112" t="s">
        <v>32</v>
      </c>
      <c r="F34" s="113" t="s">
        <v>91</v>
      </c>
      <c r="G34" s="114">
        <f t="shared" si="3"/>
        <v>300</v>
      </c>
      <c r="H34" s="115">
        <v>30</v>
      </c>
      <c r="I34" s="144"/>
      <c r="J34" s="116">
        <f t="shared" si="6"/>
        <v>0</v>
      </c>
      <c r="K34" s="117" t="str">
        <f t="shared" si="7"/>
        <v xml:space="preserve"> </v>
      </c>
      <c r="L34" s="118"/>
      <c r="M34" s="118"/>
      <c r="N34" s="119"/>
      <c r="O34" s="119"/>
      <c r="P34" s="120"/>
      <c r="Q34" s="120"/>
      <c r="R34" s="121"/>
      <c r="S34" s="119"/>
      <c r="T34" s="122"/>
    </row>
    <row r="35" spans="1:20" ht="16.5" thickTop="1" thickBot="1" x14ac:dyDescent="0.3">
      <c r="C35" s="1"/>
      <c r="D35" s="1"/>
      <c r="E35" s="1"/>
      <c r="F35" s="1"/>
      <c r="G35" s="1"/>
      <c r="J35" s="123"/>
    </row>
    <row r="36" spans="1:20" ht="60.75" customHeight="1" thickTop="1" thickBot="1" x14ac:dyDescent="0.3">
      <c r="B36" s="124" t="s">
        <v>9</v>
      </c>
      <c r="C36" s="124"/>
      <c r="D36" s="124"/>
      <c r="E36" s="124"/>
      <c r="F36" s="124"/>
      <c r="G36" s="125"/>
      <c r="H36" s="126" t="s">
        <v>10</v>
      </c>
      <c r="I36" s="127" t="s">
        <v>11</v>
      </c>
      <c r="J36" s="128"/>
      <c r="K36" s="129"/>
      <c r="S36" s="24"/>
      <c r="T36" s="130"/>
    </row>
    <row r="37" spans="1:20" ht="33" customHeight="1" thickTop="1" thickBot="1" x14ac:dyDescent="0.3">
      <c r="B37" s="131" t="s">
        <v>26</v>
      </c>
      <c r="C37" s="131"/>
      <c r="D37" s="131"/>
      <c r="E37" s="131"/>
      <c r="F37" s="131"/>
      <c r="G37" s="132"/>
      <c r="H37" s="133">
        <f>SUM(G7:G34)</f>
        <v>14952</v>
      </c>
      <c r="I37" s="134">
        <f>SUM(J7:J34)</f>
        <v>0</v>
      </c>
      <c r="J37" s="135"/>
      <c r="K37" s="136"/>
    </row>
    <row r="38" spans="1:20" ht="14.25" customHeight="1" thickTop="1" x14ac:dyDescent="0.25"/>
    <row r="39" spans="1:20" ht="14.25" customHeight="1" x14ac:dyDescent="0.25"/>
    <row r="40" spans="1:20" ht="14.25" customHeight="1" x14ac:dyDescent="0.25"/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</sheetData>
  <sheetProtection algorithmName="SHA-512" hashValue="mSxbJxrQirN/Q3G1NKH73XFb/SkNkHsFrKVnWnNrLtkEyouiUjWuEx/roJEtGDuazdv88ijbvWStHMAsBoxzMw==" saltValue="tPIdPyKrCVGEw41+HB+50g==" spinCount="100000" sheet="1" objects="1" scenarios="1"/>
  <mergeCells count="32">
    <mergeCell ref="B1:D1"/>
    <mergeCell ref="I36:K36"/>
    <mergeCell ref="B37:F37"/>
    <mergeCell ref="I37:K37"/>
    <mergeCell ref="B36:F36"/>
    <mergeCell ref="T23:T34"/>
    <mergeCell ref="S7:S20"/>
    <mergeCell ref="R7:R20"/>
    <mergeCell ref="R21:R22"/>
    <mergeCell ref="S21:S22"/>
    <mergeCell ref="R23:R34"/>
    <mergeCell ref="S23:S34"/>
    <mergeCell ref="T7:T20"/>
    <mergeCell ref="T21:T22"/>
    <mergeCell ref="Q23:Q34"/>
    <mergeCell ref="P23:P34"/>
    <mergeCell ref="P21:P22"/>
    <mergeCell ref="Q21:Q22"/>
    <mergeCell ref="P7:P20"/>
    <mergeCell ref="Q7:Q20"/>
    <mergeCell ref="L23:L34"/>
    <mergeCell ref="L21:L22"/>
    <mergeCell ref="L7:L20"/>
    <mergeCell ref="M7:M20"/>
    <mergeCell ref="M21:M22"/>
    <mergeCell ref="N7:N20"/>
    <mergeCell ref="O7:O20"/>
    <mergeCell ref="N21:N22"/>
    <mergeCell ref="O21:O22"/>
    <mergeCell ref="M23:M34"/>
    <mergeCell ref="N23:N34"/>
    <mergeCell ref="O23:O34"/>
  </mergeCells>
  <conditionalFormatting sqref="B7:B34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34">
    <cfRule type="containsBlanks" dxfId="5" priority="22">
      <formula>LEN(TRIM(D7))=0</formula>
    </cfRule>
  </conditionalFormatting>
  <conditionalFormatting sqref="I7:I34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34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34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2023-09-11T06:12:11Z</cp:lastPrinted>
  <dcterms:created xsi:type="dcterms:W3CDTF">2014-03-05T12:43:32Z</dcterms:created>
  <dcterms:modified xsi:type="dcterms:W3CDTF">2025-08-01T10:45:30Z</dcterms:modified>
</cp:coreProperties>
</file>